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O:\1. POSTĘPOWANIA 2025\POUZ-361-125-2025 AZ\Publikacja\Załaczniki do wzoru umowy\"/>
    </mc:Choice>
  </mc:AlternateContent>
  <xr:revisionPtr revIDLastSave="0" documentId="13_ncr:1_{A51FE76B-9FB4-4017-A23F-07F3B6E913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03" i="1" l="1"/>
  <c r="E74" i="1"/>
  <c r="E73" i="1"/>
  <c r="E114" i="1" l="1"/>
  <c r="E112" i="1"/>
  <c r="E111" i="1"/>
  <c r="E110" i="1"/>
  <c r="E109" i="1"/>
  <c r="E108" i="1"/>
  <c r="E106" i="1"/>
  <c r="E105" i="1"/>
  <c r="E102" i="1"/>
  <c r="E101" i="1"/>
  <c r="E100" i="1"/>
  <c r="E99" i="1"/>
  <c r="E98" i="1"/>
  <c r="E97" i="1"/>
  <c r="E96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115" i="1" l="1"/>
  <c r="E116" i="1" s="1"/>
</calcChain>
</file>

<file path=xl/sharedStrings.xml><?xml version="1.0" encoding="utf-8"?>
<sst xmlns="http://schemas.openxmlformats.org/spreadsheetml/2006/main" count="115" uniqueCount="115">
  <si>
    <t>(pieczęć firmowa Zamawiającego)</t>
  </si>
  <si>
    <t>5. Zamawiane pozycje:</t>
  </si>
  <si>
    <t>Lp.</t>
  </si>
  <si>
    <t>Nazwa</t>
  </si>
  <si>
    <t>Ilość</t>
  </si>
  <si>
    <t>Cena jednostkowa PLN netto</t>
  </si>
  <si>
    <t>Wartość PLN netto</t>
  </si>
  <si>
    <t>Linie logiczne</t>
  </si>
  <si>
    <t>dostawa i instalacja 1m kabla UTP LSOH cat.6</t>
  </si>
  <si>
    <t>dostawa i instalacja 1m kabla zewnętrznego S/FTP cat.6</t>
  </si>
  <si>
    <t>Trasy kablowe</t>
  </si>
  <si>
    <t>malowanie ściany 1m2 z materiałami</t>
  </si>
  <si>
    <t>gipsowanie ściany 1m2 z materiałami</t>
  </si>
  <si>
    <t>dostawa i montaż kanały ocynkowane podpodłogowe jednotorowe z pokrywą szerokość/wysokość/długość 125/28/2000mm - 1 szt.</t>
  </si>
  <si>
    <t>dostawa i montaż kanały ocynkowane podpodłogowe jednotorowe z pokrywą szerokość/wysokość/długość 190/28/2000mm - 1 szt.</t>
  </si>
  <si>
    <t>Optyczna korespondencja międzywęzłowa</t>
  </si>
  <si>
    <t>dostawa, montaż kabla światłowodowego 12J 1m</t>
  </si>
  <si>
    <t>dostawa i montaż patch panelu światłowodowego z kasetą MPO złącza LC – 1 szt.</t>
  </si>
  <si>
    <t>dostawa i montaż kompletnej mufy światłowodowej pionowej hermetycznej (IP68 do 1,5m), ilość spawów nie mniej niż 48, do montażu na słupie, ścianie, studni kanalizacji teletechnicznej, z co najmniej sześcioma okrągłymi przepustami kablowymi  - 1 szt.</t>
  </si>
  <si>
    <t>dostawa i montaż rękawa T-DUX 100 do uszczelnienia kanalizacji kablowej - 1 szt.</t>
  </si>
  <si>
    <t>pomiary jakościowe łącza optycznego za 1 włókno</t>
  </si>
  <si>
    <t>Szafy rack</t>
  </si>
  <si>
    <t>dostawa i montaż mat akustycznych do szaf – 1 m2</t>
  </si>
  <si>
    <t>Dokumentacja</t>
  </si>
  <si>
    <t>sporządzenie dokumentacji powykonawczej za 100 m2 powierzchni użytkowej</t>
  </si>
  <si>
    <t>Prace dodatkowe</t>
  </si>
  <si>
    <t>demontaż 1m trasy kablowej</t>
  </si>
  <si>
    <t>demontaż 1 m kabla</t>
  </si>
  <si>
    <t>Wartość netto OGÓŁEM (PLN):</t>
  </si>
  <si>
    <t>Cena brutto OGÓŁEM (PLN):</t>
  </si>
  <si>
    <t xml:space="preserve">                                                                               </t>
  </si>
  <si>
    <t>Pieczęć i podpis Zamawiającego</t>
  </si>
  <si>
    <t>1. Data zamówienia:</t>
  </si>
  <si>
    <t>4. Adres dostarczenia faktury: Uniwersytet Warszawski ul. Krakowskie Przedmieście 26/28 00-325 Warszawa budynek CIUW pok. 218</t>
  </si>
  <si>
    <t>dostawa i instalacja 1m kabla FTP LSOH cat.6</t>
  </si>
  <si>
    <t>dostawa i montaż puszki gniazda podwójnego podtynkowego do modułów keystone– 1 szt.</t>
  </si>
  <si>
    <t>dostawa i montaż puszki gniazda podwójnego natynkowego do modułów keystone- 1 szt.</t>
  </si>
  <si>
    <t>dostawa i montaż drzwiczki rewizyjne metalowe, minimum 20x20 – 1 szt.</t>
  </si>
  <si>
    <t>dostawa i montaż drzwiczki rewizyjne metalowe, minimum  30x30 – 1 szt.</t>
  </si>
  <si>
    <t>dostawa i montaż drzwiczki rewizyjne metalowe, minimum  40x40 – 1 szt.</t>
  </si>
  <si>
    <t>dostawa i montaż drzwiczki rewizyjne plastikowe minimum 20x20 – 1 szt.</t>
  </si>
  <si>
    <t>dostawa i montaż drzwiczki rewizyjne plastikowe minimum  30x30 – 1 szt.</t>
  </si>
  <si>
    <t>dostawa i montaż drzwiczki rewizyjne plastikowe minimum 40x40 – 1 szt.</t>
  </si>
  <si>
    <t>dostawa patchcord MPO -MPO 10 m złącze żeńskie – 1 szt.</t>
  </si>
  <si>
    <t>dostawa patchcord MPO -MPO 20 m złącze żeńskie  – 1 szt.</t>
  </si>
  <si>
    <t>dostawa patchcord MPO -MPO 50 m złącze żeńskie – 1 szt.</t>
  </si>
  <si>
    <t>Wykonanie złącza na kablu optycznym, 1 spaw światłowodu</t>
  </si>
  <si>
    <t>dostawa i montaż listwy zasileniowej 19" 8 gniazd Schuko 230V, 16A  z kablem przyłączeniowym o długości  od 1m do 5m z uziemieniem z wtykiem Szchuko 230V 16A – 1 szt.</t>
  </si>
  <si>
    <t>dostawa i montaż listwy zasileniowej zarządzanej 19" 8 gniazd C13 230V, oraz jednym gniazdem LAN RJ45 z kablem przyłączeniowym nie krótszym niż 1,0m zakończonym wtykiem typu C20 230V– 1 szt.</t>
  </si>
  <si>
    <r>
      <rPr>
        <sz val="10"/>
        <rFont val="Calibri Light"/>
        <family val="1"/>
        <charset val="238"/>
        <scheme val="major"/>
      </rPr>
      <t>dostawa i montaż patch panel modularny nie wyposażony 1U 24 porty – 1 szt.</t>
    </r>
  </si>
  <si>
    <r>
      <rPr>
        <sz val="10"/>
        <rFont val="Calibri Light"/>
        <family val="1"/>
        <charset val="238"/>
        <scheme val="major"/>
      </rPr>
      <t>dostawa i montaż modułu typ keystone cat.6 nieekranowany – 1 szt.</t>
    </r>
  </si>
  <si>
    <r>
      <rPr>
        <sz val="10"/>
        <rFont val="Calibri Light"/>
        <family val="1"/>
        <charset val="238"/>
        <scheme val="major"/>
      </rPr>
      <t>dostawa i montaż modułu typ keystone cat.6 ekranowany – 1 szt.</t>
    </r>
  </si>
  <si>
    <r>
      <rPr>
        <sz val="10"/>
        <rFont val="Calibri Light"/>
        <family val="1"/>
        <charset val="238"/>
        <scheme val="major"/>
      </rPr>
      <t>dostawa i montaż wtyku ekranowanego RJ45 cat.6 – 1 szt.</t>
    </r>
  </si>
  <si>
    <r>
      <rPr>
        <sz val="10"/>
        <rFont val="Calibri Light"/>
        <family val="1"/>
        <charset val="238"/>
        <scheme val="major"/>
      </rPr>
      <t>dostawa i montaż wtyku nieekranowanego RJ45 cat.6 – 1 szt.</t>
    </r>
  </si>
  <si>
    <r>
      <rPr>
        <sz val="10"/>
        <rFont val="Calibri Light"/>
        <family val="1"/>
        <charset val="238"/>
        <scheme val="major"/>
      </rPr>
      <t>dostawa i montaż puszki gniazda pojedynczego podtynkowego do modułów keystone – 1 szt.</t>
    </r>
  </si>
  <si>
    <r>
      <rPr>
        <sz val="10"/>
        <rFont val="Calibri Light"/>
        <family val="1"/>
        <charset val="238"/>
        <scheme val="major"/>
      </rPr>
      <t>dostawa i montaż puszki gniazda pojedynczego natynkowego do modułów keystone – 1 szt.</t>
    </r>
  </si>
  <si>
    <r>
      <rPr>
        <sz val="10"/>
        <rFont val="Calibri Light"/>
        <family val="1"/>
        <charset val="238"/>
        <scheme val="major"/>
      </rPr>
      <t>dostawa patchcord RJ45 cat.6 LSOH dł. 0,5m – 1 szt.</t>
    </r>
  </si>
  <si>
    <r>
      <rPr>
        <sz val="10"/>
        <rFont val="Calibri Light"/>
        <family val="1"/>
        <charset val="238"/>
        <scheme val="major"/>
      </rPr>
      <t>dostawa patchcord RJ45 cat.6 LSOH dł. 1,0m – 1 szt.</t>
    </r>
  </si>
  <si>
    <r>
      <rPr>
        <sz val="10"/>
        <rFont val="Calibri Light"/>
        <family val="1"/>
        <charset val="238"/>
        <scheme val="major"/>
      </rPr>
      <t>dostawa patchcord RJ45 cat.6 LSOH dł. 1,5m – 1 szt.</t>
    </r>
  </si>
  <si>
    <r>
      <rPr>
        <sz val="10"/>
        <rFont val="Calibri Light"/>
        <family val="1"/>
        <charset val="238"/>
        <scheme val="major"/>
      </rPr>
      <t>dostawa patchcord RJ45 cat.6 LSOH dł. 2,0m – 1 szt.</t>
    </r>
  </si>
  <si>
    <r>
      <rPr>
        <sz val="10"/>
        <rFont val="Calibri Light"/>
        <family val="1"/>
        <charset val="238"/>
        <scheme val="major"/>
      </rPr>
      <t>dostawa patchcord RJ45 cat.6 LSOH dł. 3,0m – 1 szt.</t>
    </r>
  </si>
  <si>
    <r>
      <rPr>
        <sz val="10"/>
        <rFont val="Calibri Light"/>
        <family val="1"/>
        <charset val="238"/>
        <scheme val="major"/>
      </rPr>
      <t>dostawa patchcord RJ45 cat.6 LSOH dł. 5,0m – 1 szt.</t>
    </r>
  </si>
  <si>
    <r>
      <rPr>
        <sz val="10"/>
        <rFont val="Calibri Light"/>
        <family val="1"/>
        <charset val="238"/>
        <scheme val="major"/>
      </rPr>
      <t>pomiary jakościowe LAN – 1 szt.</t>
    </r>
  </si>
  <si>
    <r>
      <rPr>
        <sz val="10"/>
        <rFont val="Calibri Light"/>
        <family val="1"/>
        <charset val="238"/>
        <scheme val="major"/>
      </rPr>
      <t>wykonanie trasy kablowej podtynkowej – 1 m</t>
    </r>
  </si>
  <si>
    <r>
      <rPr>
        <sz val="10"/>
        <rFont val="Calibri Light"/>
        <family val="1"/>
        <charset val="238"/>
        <scheme val="major"/>
      </rPr>
      <t>wykonanie przepustu kablowego w ścianie, stropie – 1 szt.</t>
    </r>
  </si>
  <si>
    <r>
      <rPr>
        <sz val="10"/>
        <rFont val="Calibri Light"/>
        <family val="1"/>
        <charset val="238"/>
        <scheme val="major"/>
      </rPr>
      <t>wykonanie przepustów p.poż w ścianie, stropie, materiały własne – 1 szt.</t>
    </r>
  </si>
  <si>
    <r>
      <rPr>
        <sz val="10"/>
        <rFont val="Calibri Light"/>
        <family val="1"/>
        <charset val="238"/>
        <scheme val="major"/>
      </rPr>
      <t>dostawa i montaż trasy kablowej natynkowej koryta kablowe metalowe o wymiarach poprzecznych w mm 50x50x3000 - 1 szt.</t>
    </r>
  </si>
  <si>
    <r>
      <rPr>
        <sz val="10"/>
        <rFont val="Calibri Light"/>
        <family val="1"/>
        <charset val="238"/>
        <scheme val="major"/>
      </rPr>
      <t>dostawa i montaż trasy kablowej natynkowej koryta kablowe metalowe o wymiarach poprzecznych w mm 100x50x3000 - 1 szt.</t>
    </r>
  </si>
  <si>
    <r>
      <rPr>
        <sz val="10"/>
        <rFont val="Calibri Light"/>
        <family val="1"/>
        <charset val="238"/>
        <scheme val="major"/>
      </rPr>
      <t>dostawa i montaż trasy kablowej natynkowej koryta kablowe metalowe o wymiarach poprzecznych w mm 200x50x3000 - 1 szt.</t>
    </r>
  </si>
  <si>
    <r>
      <rPr>
        <sz val="10"/>
        <rFont val="Calibri Light"/>
        <family val="1"/>
        <charset val="238"/>
        <scheme val="major"/>
      </rPr>
      <t>zabudowa GK 1m2 z materiałami</t>
    </r>
  </si>
  <si>
    <r>
      <rPr>
        <sz val="10"/>
        <rFont val="Calibri Light"/>
        <family val="1"/>
        <charset val="238"/>
        <scheme val="major"/>
      </rPr>
      <t>dostawa i montaż zabudowy p.poż EI60 m2</t>
    </r>
  </si>
  <si>
    <r>
      <rPr>
        <sz val="10"/>
        <rFont val="Calibri Light"/>
        <family val="1"/>
        <charset val="238"/>
        <scheme val="major"/>
      </rPr>
      <t>dostawa i montaż puszka podłogowa (floorbox) metalowa do terakoty, gresu, paneli, parkietu bez uszczelnienia o pojemności nie mniej niż 12xM45 z jednym
przepustem kablowym - 1 szt.</t>
    </r>
  </si>
  <si>
    <r>
      <rPr>
        <sz val="10"/>
        <rFont val="Calibri Light"/>
        <family val="1"/>
        <charset val="238"/>
        <scheme val="major"/>
      </rPr>
      <t>dostawa i montaż puszka podłogowa (floorbox) metalowa do wykładziny bez uszczelnienia o pojemności nie mniej niż 8xM45 z jednym przepustem kablowym - 1 szt.</t>
    </r>
  </si>
  <si>
    <r>
      <rPr>
        <sz val="10"/>
        <rFont val="Calibri Light"/>
        <family val="1"/>
        <charset val="238"/>
        <scheme val="major"/>
      </rPr>
      <t>dostawa i montaż kanały ocynkowane podpodłogowe dwutorowe z pokrywą szerokość/wysokość/długość 125/28/2000mm - 1 szt.</t>
    </r>
  </si>
  <si>
    <r>
      <rPr>
        <sz val="10"/>
        <rFont val="Calibri Light"/>
        <family val="1"/>
        <charset val="238"/>
        <scheme val="major"/>
      </rPr>
      <t>dostawa i montaż kanały ocynkowane podpodłogowe dwutorowe z pokrywą szerokość/wysokość/długość 175/28/2000mm - 1 szt.</t>
    </r>
  </si>
  <si>
    <r>
      <rPr>
        <sz val="10"/>
        <rFont val="Calibri Light"/>
        <family val="1"/>
        <charset val="238"/>
        <scheme val="major"/>
      </rPr>
      <t>dostawa i montaż kanały ocynkowane podpodłogowe dwutorowe z pokrywą szerokość/wysokość/długość 190/28/2000mm - 1 szt.</t>
    </r>
  </si>
  <si>
    <r>
      <rPr>
        <sz val="10"/>
        <rFont val="Calibri Light"/>
        <family val="1"/>
        <charset val="238"/>
        <scheme val="major"/>
      </rPr>
      <t>dostawa i montaż patch panel ODF 19"modularny wyposażony 1U – 1 szt.</t>
    </r>
  </si>
  <si>
    <r>
      <rPr>
        <sz val="10"/>
        <rFont val="Calibri Light"/>
        <family val="1"/>
        <charset val="238"/>
        <scheme val="major"/>
      </rPr>
      <t>dostawa patchcord DX 9/125 duplex SC/APC - LC 1m – 1 szt.</t>
    </r>
  </si>
  <si>
    <r>
      <rPr>
        <sz val="10"/>
        <rFont val="Calibri Light"/>
        <family val="1"/>
        <charset val="238"/>
        <scheme val="major"/>
      </rPr>
      <t>dostawa patchcord DX 9/125 duplex SC/APC - LC 2m – 1 szt.</t>
    </r>
  </si>
  <si>
    <r>
      <rPr>
        <sz val="10"/>
        <rFont val="Calibri Light"/>
        <family val="1"/>
        <charset val="238"/>
        <scheme val="major"/>
      </rPr>
      <t>dostawa patchcord DX 9/125 duplex SC/APC - SC/APC 1m – 1 szt.</t>
    </r>
  </si>
  <si>
    <r>
      <rPr>
        <sz val="10"/>
        <rFont val="Calibri Light"/>
        <family val="1"/>
        <charset val="238"/>
        <scheme val="major"/>
      </rPr>
      <t>dostawa patchcord DX 9/125 duplex SC/APC - SC/APC 2m – 1 szt.</t>
    </r>
  </si>
  <si>
    <r>
      <rPr>
        <sz val="10"/>
        <rFont val="Calibri Light"/>
        <family val="1"/>
        <charset val="238"/>
        <scheme val="major"/>
      </rPr>
      <t>dostawa i montaż szafy rack wiszącej w rozmiarach od 6U 600x600 do 18U 600x600 drzwi pełne stalowe – 1 szt.</t>
    </r>
  </si>
  <si>
    <r>
      <rPr>
        <sz val="10"/>
        <rFont val="Calibri Light"/>
        <family val="1"/>
        <charset val="238"/>
        <scheme val="major"/>
      </rPr>
      <t>dostawa i montaż szafy rack w rozmiarach od 22U 600x600 do 42 U 800x800 drzwi pełne stalowe, z szybą, siatkowe – 1 szt.</t>
    </r>
  </si>
  <si>
    <r>
      <rPr>
        <sz val="10"/>
        <rFont val="Calibri Light"/>
        <family val="1"/>
        <charset val="238"/>
        <scheme val="major"/>
      </rPr>
      <t>dostawa i montaż wyposażenia szafy wiszącej: metalowe uchwyty kablowe 44x44mm lub 44x66mm lub 44x88mm 5 szt., wentylator dachowy z termostatem 1 komplet</t>
    </r>
  </si>
  <si>
    <r>
      <rPr>
        <sz val="10"/>
        <rFont val="Calibri Light"/>
        <family val="1"/>
        <charset val="238"/>
        <scheme val="major"/>
      </rPr>
      <t>dostawa i montaż wyposażenia szafy stojącej: metalowe uchwyty kablowe 44x44mm lub 44x66mm lub 44x88mm 10 szt., panel wentylacyjny dachowy z termostatem 1 komplet</t>
    </r>
  </si>
  <si>
    <r>
      <rPr>
        <sz val="10"/>
        <rFont val="Calibri Light"/>
        <family val="1"/>
        <charset val="238"/>
        <scheme val="major"/>
      </rPr>
      <t>dostawa i montaż organizer kablowy poziomy – 1 szt.</t>
    </r>
  </si>
  <si>
    <r>
      <rPr>
        <sz val="10"/>
        <rFont val="Calibri Light"/>
        <family val="1"/>
        <charset val="238"/>
        <scheme val="major"/>
      </rPr>
      <t>dostawa i montaż organizer kablowy pionowy – 1 szt.</t>
    </r>
  </si>
  <si>
    <r>
      <rPr>
        <sz val="10"/>
        <rFont val="Calibri Light"/>
        <family val="1"/>
        <charset val="238"/>
        <scheme val="major"/>
      </rPr>
      <t>dostawa i montaż półki 19" 450 mm – 1 szt.</t>
    </r>
  </si>
  <si>
    <r>
      <rPr>
        <sz val="10"/>
        <rFont val="Calibri Light"/>
        <family val="1"/>
        <charset val="238"/>
        <scheme val="major"/>
      </rPr>
      <t>dostawa i montaż półki 19" 650 mm – 1 szt.</t>
    </r>
  </si>
  <si>
    <r>
      <rPr>
        <sz val="10"/>
        <rFont val="Calibri Light"/>
        <family val="1"/>
        <charset val="238"/>
        <scheme val="major"/>
      </rPr>
      <t>dostawa i montaż uziemienia szaf rack – 1 szt.</t>
    </r>
  </si>
  <si>
    <r>
      <rPr>
        <sz val="10"/>
        <rFont val="Calibri Light"/>
        <family val="1"/>
        <charset val="238"/>
        <scheme val="major"/>
      </rPr>
      <t>sporządzenie projektu budowlano-wykonawczego za 100 m2 powierzchni użytkowej</t>
    </r>
  </si>
  <si>
    <r>
      <rPr>
        <sz val="10"/>
        <rFont val="Calibri Light"/>
        <family val="1"/>
        <charset val="238"/>
        <scheme val="major"/>
      </rPr>
      <t>demontaż osprzętu w szafie – 1 szt.</t>
    </r>
  </si>
  <si>
    <r>
      <rPr>
        <sz val="10"/>
        <rFont val="Calibri Light"/>
        <family val="1"/>
        <charset val="238"/>
        <scheme val="major"/>
      </rPr>
      <t>demontaż szafy – 1 szt.</t>
    </r>
  </si>
  <si>
    <r>
      <rPr>
        <sz val="10"/>
        <rFont val="Calibri Light"/>
        <family val="1"/>
        <charset val="238"/>
        <scheme val="major"/>
      </rPr>
      <t>demontaż gniazda natynkowego/podtynkowego – 1 szt.</t>
    </r>
  </si>
  <si>
    <r>
      <t>Warszawa</t>
    </r>
    <r>
      <rPr>
        <i/>
        <sz val="10"/>
        <color theme="1"/>
        <rFont val="Arial"/>
        <family val="2"/>
        <charset val="238"/>
      </rPr>
      <t xml:space="preserve">, </t>
    </r>
    <r>
      <rPr>
        <sz val="10"/>
        <color theme="1"/>
        <rFont val="Arial"/>
        <family val="2"/>
        <charset val="238"/>
      </rPr>
      <t xml:space="preserve">dnia …………………. r. </t>
    </r>
  </si>
  <si>
    <t xml:space="preserve">2. Przedstawiciel Zamawiającego składający zamówienie: </t>
  </si>
  <si>
    <t xml:space="preserve">3. Adres realizacji zamówienia: </t>
  </si>
  <si>
    <t>dostawa i montaż trasy kablowej natynkowej PCV składającej się z pojedynczych kanałów o wymiarach poprzecznych w mm od 15x10x1000 do 17x15x1000  - 1 szt.</t>
  </si>
  <si>
    <t>dostawa i montaż trasy kablowej natynkowej PCV składającej się z pojedynczych kanałów o wymiarach poprzecznych w mm od 20x18x1000 do 50x18x1000  - 1 szt.</t>
  </si>
  <si>
    <t>dostawa i montaż trasy kablowej natynkowej PCV składającej się z pojedynczych kanałów o wymiarach poprzecznych w mm od 40x25x1000 do 60x40x1000  - 1 szt.</t>
  </si>
  <si>
    <t>dostawa i montaż trasy kablowej natynkowej PCV składającej się z pojedynczych kanałów o wymiarach poprzecznych w mm od 60x40x1000 do 90x60x1000  - 1 szt.</t>
  </si>
  <si>
    <t>dostawa i montaż trasy kablowej natynkowej PCV składającej się z pojedynczych kanałów o wymiarach poprzecznych w mm od 90x60x1000 do 150x60x1000  - 1 szt.</t>
  </si>
  <si>
    <t>dostawa i montaż trasy kablowej natynkowej PCV składającej się z pojedynczych kanałów o wymiarach poprzecznych w mm powyżej 150x60 x1000  - 1 szt.</t>
  </si>
  <si>
    <t>dostawa i montaż trasy kablowej natynkowej PCV LSOH składającej się z pojedynczych kanałów o wymiarach poprzecznych w mm od 40x40x1000 do 90x60x1000  - 1 szt.</t>
  </si>
  <si>
    <t>dostawa i montaż trasy kablowej natynkowej PCV LSOH składającej się z pojedynczych kanałów o wymiarach poprzecznych w mm od 90x55x1000 do 110x60x1000  - 1 szt.</t>
  </si>
  <si>
    <t>dostawa i montaż trasy kablowej natynkowej PCV LSOH składającej się z pojedynczych kanałów o wymiarach poprzecznych w mm powyżej 110x60x1000  - 1 szt.</t>
  </si>
  <si>
    <t>plastikowe opaski zaciskowe czarne dł. 150mm x szer. 3,6mm opakowanie 100 szt.</t>
  </si>
  <si>
    <t>plastikowe opaski zaciskowe czarne dł. 200mm x szer. 4,8mm opakowanie 100 szt.</t>
  </si>
  <si>
    <t>komplet montażowy osprzętu w szafie rack – śruba M6 + podkładka + nakrętka koszykowa – opakowanie 20 szt.</t>
  </si>
  <si>
    <t>Na podstawie umowy nr  POUZ-362/125/2025/DZP z dnia ……………... r Uniwersytet Warszawski Dział Telekomunikacji:</t>
  </si>
  <si>
    <t>prace przygotowawczo-porządkowe</t>
  </si>
  <si>
    <t>materiały pomocnicze – 1 szt.</t>
  </si>
  <si>
    <t>Dotyczy: postępowania o udzielenie zamówienia publicznego prowadzonego w trybie podstawowym nr POUZ-362/125/2025/DZP na: „Sukcesywną dostawę i montaż komputerowej sieci logicznej (LAN) do budynków Uniwersytetu Warszawskiego”</t>
  </si>
  <si>
    <t>ZLECENIE nr ……………</t>
  </si>
  <si>
    <t>Załącznik nr 5 do umowy nr POUZ-362/125/2025/DZP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</si>
</sst>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;###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Calibri Light"/>
      <family val="1"/>
      <charset val="238"/>
      <scheme val="major"/>
    </font>
    <font>
      <sz val="10"/>
      <name val="Calibri Light"/>
      <family val="1"/>
      <charset val="238"/>
      <scheme val="major"/>
    </font>
    <font>
      <b/>
      <sz val="10"/>
      <name val="Calibri Light"/>
      <family val="1"/>
      <charset val="238"/>
      <scheme val="major"/>
    </font>
    <font>
      <i/>
      <sz val="10"/>
      <color theme="1"/>
      <name val="Arial"/>
      <family val="2"/>
      <charset val="238"/>
    </font>
    <font>
      <b/>
      <sz val="9"/>
      <color rgb="FF000000"/>
      <name val="Calibri Light"/>
      <family val="2"/>
      <charset val="238"/>
      <scheme val="major"/>
    </font>
    <font>
      <b/>
      <sz val="10"/>
      <color rgb="FF00000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i/>
      <sz val="11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1"/>
      <color rgb="FF0070C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164" fontId="5" fillId="0" borderId="9" xfId="0" applyNumberFormat="1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164" fontId="5" fillId="0" borderId="9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2" fillId="0" borderId="0" xfId="0" applyFont="1"/>
    <xf numFmtId="164" fontId="5" fillId="0" borderId="9" xfId="0" applyNumberFormat="1" applyFont="1" applyBorder="1" applyAlignment="1">
      <alignment horizontal="left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top" wrapText="1"/>
    </xf>
    <xf numFmtId="164" fontId="5" fillId="0" borderId="12" xfId="0" applyNumberFormat="1" applyFont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top" wrapText="1"/>
    </xf>
    <xf numFmtId="164" fontId="5" fillId="0" borderId="12" xfId="0" applyNumberFormat="1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164" fontId="5" fillId="0" borderId="15" xfId="0" applyNumberFormat="1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4" fontId="5" fillId="0" borderId="15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indent="15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164" fontId="5" fillId="0" borderId="10" xfId="0" applyNumberFormat="1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164" fontId="5" fillId="0" borderId="21" xfId="0" applyNumberFormat="1" applyFont="1" applyBorder="1" applyAlignment="1">
      <alignment horizontal="center" vertical="top" wrapText="1"/>
    </xf>
    <xf numFmtId="0" fontId="5" fillId="2" borderId="22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3"/>
  <sheetViews>
    <sheetView tabSelected="1" workbookViewId="0">
      <selection sqref="A1:E1"/>
    </sheetView>
  </sheetViews>
  <sheetFormatPr defaultRowHeight="15" x14ac:dyDescent="0.25"/>
  <cols>
    <col min="1" max="1" width="5.42578125" customWidth="1"/>
    <col min="2" max="2" width="73.140625" customWidth="1"/>
    <col min="3" max="3" width="10.140625" style="5" customWidth="1"/>
    <col min="4" max="5" width="14.5703125" customWidth="1"/>
    <col min="6" max="6" width="9.140625" hidden="1" customWidth="1"/>
    <col min="7" max="8" width="9.140625" customWidth="1"/>
  </cols>
  <sheetData>
    <row r="1" spans="1:5" x14ac:dyDescent="0.25">
      <c r="A1" s="74" t="s">
        <v>114</v>
      </c>
      <c r="B1" s="74"/>
      <c r="C1" s="74"/>
      <c r="D1" s="74"/>
      <c r="E1" s="74"/>
    </row>
    <row r="2" spans="1:5" x14ac:dyDescent="0.25">
      <c r="A2" s="36"/>
      <c r="B2" s="37"/>
      <c r="C2" s="38"/>
      <c r="D2" s="37"/>
      <c r="E2" s="37"/>
    </row>
    <row r="3" spans="1:5" ht="56.85" customHeight="1" x14ac:dyDescent="0.25">
      <c r="A3" s="75"/>
      <c r="B3" s="75"/>
      <c r="C3" s="75"/>
      <c r="D3" s="75"/>
      <c r="E3" s="75"/>
    </row>
    <row r="4" spans="1:5" ht="15.6" customHeight="1" x14ac:dyDescent="0.25">
      <c r="A4" s="55" t="s">
        <v>0</v>
      </c>
      <c r="B4" s="55"/>
      <c r="C4" s="55"/>
      <c r="D4" s="55"/>
      <c r="E4" s="55"/>
    </row>
    <row r="5" spans="1:5" x14ac:dyDescent="0.25">
      <c r="A5" s="39"/>
      <c r="B5" s="37"/>
      <c r="C5" s="38"/>
      <c r="D5" s="37"/>
      <c r="E5" s="37"/>
    </row>
    <row r="6" spans="1:5" ht="39" customHeight="1" x14ac:dyDescent="0.25">
      <c r="A6" s="76" t="s">
        <v>112</v>
      </c>
      <c r="B6" s="76"/>
      <c r="C6" s="76"/>
      <c r="D6" s="76"/>
      <c r="E6" s="76"/>
    </row>
    <row r="7" spans="1:5" x14ac:dyDescent="0.25">
      <c r="A7" s="40"/>
      <c r="B7" s="37"/>
      <c r="C7" s="38"/>
      <c r="D7" s="37"/>
      <c r="E7" s="37"/>
    </row>
    <row r="8" spans="1:5" x14ac:dyDescent="0.25">
      <c r="A8" s="77" t="s">
        <v>113</v>
      </c>
      <c r="B8" s="77"/>
      <c r="C8" s="77"/>
      <c r="D8" s="77"/>
      <c r="E8" s="77"/>
    </row>
    <row r="9" spans="1:5" ht="17.850000000000001" customHeight="1" x14ac:dyDescent="0.25">
      <c r="A9" s="77"/>
      <c r="B9" s="77"/>
      <c r="C9" s="77"/>
      <c r="D9" s="77"/>
      <c r="E9" s="77"/>
    </row>
    <row r="10" spans="1:5" x14ac:dyDescent="0.25">
      <c r="A10" s="41"/>
      <c r="B10" s="37"/>
      <c r="C10" s="38"/>
      <c r="D10" s="37"/>
      <c r="E10" s="37"/>
    </row>
    <row r="11" spans="1:5" x14ac:dyDescent="0.25">
      <c r="A11" s="55" t="s">
        <v>109</v>
      </c>
      <c r="B11" s="55"/>
      <c r="C11" s="55"/>
      <c r="D11" s="55"/>
      <c r="E11" s="55"/>
    </row>
    <row r="12" spans="1:5" x14ac:dyDescent="0.25">
      <c r="A12" s="42"/>
      <c r="B12" s="37"/>
      <c r="C12" s="38"/>
      <c r="D12" s="37"/>
      <c r="E12" s="37"/>
    </row>
    <row r="13" spans="1:5" x14ac:dyDescent="0.25">
      <c r="A13" s="56" t="s">
        <v>32</v>
      </c>
      <c r="B13" s="56"/>
      <c r="C13" s="56"/>
      <c r="D13" s="56"/>
      <c r="E13" s="56"/>
    </row>
    <row r="14" spans="1:5" x14ac:dyDescent="0.25">
      <c r="A14" s="56" t="s">
        <v>95</v>
      </c>
      <c r="B14" s="56"/>
      <c r="C14" s="56"/>
      <c r="D14" s="56"/>
      <c r="E14" s="56"/>
    </row>
    <row r="15" spans="1:5" ht="23.25" customHeight="1" x14ac:dyDescent="0.25">
      <c r="A15" s="57" t="s">
        <v>96</v>
      </c>
      <c r="B15" s="57"/>
      <c r="C15" s="57"/>
      <c r="D15" s="57"/>
      <c r="E15" s="57"/>
    </row>
    <row r="16" spans="1:5" x14ac:dyDescent="0.25">
      <c r="A16" s="56" t="s">
        <v>33</v>
      </c>
      <c r="B16" s="56"/>
      <c r="C16" s="56"/>
      <c r="D16" s="56"/>
      <c r="E16" s="56"/>
    </row>
    <row r="17" spans="1:6" x14ac:dyDescent="0.25">
      <c r="A17" s="56" t="s">
        <v>1</v>
      </c>
      <c r="B17" s="56"/>
      <c r="C17" s="56"/>
      <c r="D17" s="56"/>
      <c r="E17" s="56"/>
    </row>
    <row r="18" spans="1:6" ht="15.75" thickBot="1" x14ac:dyDescent="0.3">
      <c r="A18" s="2"/>
    </row>
    <row r="19" spans="1:6" ht="39" thickBot="1" x14ac:dyDescent="0.3">
      <c r="A19" s="31" t="s">
        <v>2</v>
      </c>
      <c r="B19" s="32" t="s">
        <v>3</v>
      </c>
      <c r="C19" s="33" t="s">
        <v>4</v>
      </c>
      <c r="D19" s="34" t="s">
        <v>5</v>
      </c>
      <c r="E19" s="34" t="s">
        <v>6</v>
      </c>
    </row>
    <row r="20" spans="1:6" x14ac:dyDescent="0.25">
      <c r="A20" s="66" t="s">
        <v>7</v>
      </c>
      <c r="B20" s="67"/>
      <c r="C20" s="67"/>
      <c r="D20" s="67"/>
      <c r="E20" s="67"/>
      <c r="F20" s="68"/>
    </row>
    <row r="21" spans="1:6" x14ac:dyDescent="0.25">
      <c r="A21" s="7">
        <v>1</v>
      </c>
      <c r="B21" s="8" t="s">
        <v>8</v>
      </c>
      <c r="C21" s="9"/>
      <c r="D21" s="10"/>
      <c r="E21" s="11">
        <f t="shared" ref="E21:E39" si="0">SUM(C21*D21)</f>
        <v>0</v>
      </c>
    </row>
    <row r="22" spans="1:6" x14ac:dyDescent="0.25">
      <c r="A22" s="7">
        <v>2</v>
      </c>
      <c r="B22" s="8" t="s">
        <v>34</v>
      </c>
      <c r="C22" s="9"/>
      <c r="D22" s="10"/>
      <c r="E22" s="10">
        <f t="shared" si="0"/>
        <v>0</v>
      </c>
    </row>
    <row r="23" spans="1:6" x14ac:dyDescent="0.25">
      <c r="A23" s="7">
        <v>3</v>
      </c>
      <c r="B23" s="8" t="s">
        <v>9</v>
      </c>
      <c r="C23" s="9"/>
      <c r="D23" s="10"/>
      <c r="E23" s="10">
        <f t="shared" si="0"/>
        <v>0</v>
      </c>
    </row>
    <row r="24" spans="1:6" x14ac:dyDescent="0.25">
      <c r="A24" s="7">
        <v>4</v>
      </c>
      <c r="B24" s="12" t="s">
        <v>49</v>
      </c>
      <c r="C24" s="9"/>
      <c r="D24" s="10"/>
      <c r="E24" s="10">
        <f t="shared" si="0"/>
        <v>0</v>
      </c>
    </row>
    <row r="25" spans="1:6" x14ac:dyDescent="0.25">
      <c r="A25" s="7">
        <v>5</v>
      </c>
      <c r="B25" s="12" t="s">
        <v>50</v>
      </c>
      <c r="C25" s="9"/>
      <c r="D25" s="10"/>
      <c r="E25" s="11">
        <f t="shared" si="0"/>
        <v>0</v>
      </c>
    </row>
    <row r="26" spans="1:6" x14ac:dyDescent="0.25">
      <c r="A26" s="7">
        <v>6</v>
      </c>
      <c r="B26" s="12" t="s">
        <v>51</v>
      </c>
      <c r="C26" s="9"/>
      <c r="D26" s="10"/>
      <c r="E26" s="10">
        <f t="shared" si="0"/>
        <v>0</v>
      </c>
    </row>
    <row r="27" spans="1:6" x14ac:dyDescent="0.25">
      <c r="A27" s="7">
        <v>7</v>
      </c>
      <c r="B27" s="12" t="s">
        <v>52</v>
      </c>
      <c r="C27" s="9"/>
      <c r="D27" s="10"/>
      <c r="E27" s="10">
        <f t="shared" si="0"/>
        <v>0</v>
      </c>
    </row>
    <row r="28" spans="1:6" x14ac:dyDescent="0.25">
      <c r="A28" s="7">
        <v>8</v>
      </c>
      <c r="B28" s="12" t="s">
        <v>53</v>
      </c>
      <c r="C28" s="9"/>
      <c r="D28" s="10"/>
      <c r="E28" s="10">
        <f t="shared" si="0"/>
        <v>0</v>
      </c>
    </row>
    <row r="29" spans="1:6" ht="14.25" customHeight="1" x14ac:dyDescent="0.25">
      <c r="A29" s="7">
        <v>9</v>
      </c>
      <c r="B29" s="12" t="s">
        <v>54</v>
      </c>
      <c r="C29" s="9"/>
      <c r="D29" s="10"/>
      <c r="E29" s="11">
        <f t="shared" si="0"/>
        <v>0</v>
      </c>
    </row>
    <row r="30" spans="1:6" ht="15" customHeight="1" x14ac:dyDescent="0.25">
      <c r="A30" s="7">
        <v>10</v>
      </c>
      <c r="B30" s="8" t="s">
        <v>35</v>
      </c>
      <c r="C30" s="9"/>
      <c r="D30" s="10"/>
      <c r="E30" s="11">
        <f t="shared" si="0"/>
        <v>0</v>
      </c>
    </row>
    <row r="31" spans="1:6" ht="14.25" customHeight="1" x14ac:dyDescent="0.25">
      <c r="A31" s="7">
        <v>11</v>
      </c>
      <c r="B31" s="12" t="s">
        <v>55</v>
      </c>
      <c r="C31" s="9"/>
      <c r="D31" s="10"/>
      <c r="E31" s="10">
        <f t="shared" si="0"/>
        <v>0</v>
      </c>
    </row>
    <row r="32" spans="1:6" ht="13.5" customHeight="1" x14ac:dyDescent="0.25">
      <c r="A32" s="7">
        <v>12</v>
      </c>
      <c r="B32" s="8" t="s">
        <v>36</v>
      </c>
      <c r="C32" s="9"/>
      <c r="D32" s="11"/>
      <c r="E32" s="11">
        <f t="shared" si="0"/>
        <v>0</v>
      </c>
    </row>
    <row r="33" spans="1:6" x14ac:dyDescent="0.25">
      <c r="A33" s="7">
        <v>13</v>
      </c>
      <c r="B33" s="12" t="s">
        <v>56</v>
      </c>
      <c r="C33" s="9"/>
      <c r="D33" s="11"/>
      <c r="E33" s="10">
        <f t="shared" si="0"/>
        <v>0</v>
      </c>
    </row>
    <row r="34" spans="1:6" x14ac:dyDescent="0.25">
      <c r="A34" s="7">
        <v>14</v>
      </c>
      <c r="B34" s="12" t="s">
        <v>57</v>
      </c>
      <c r="C34" s="9"/>
      <c r="D34" s="11"/>
      <c r="E34" s="10">
        <f t="shared" si="0"/>
        <v>0</v>
      </c>
    </row>
    <row r="35" spans="1:6" x14ac:dyDescent="0.25">
      <c r="A35" s="7">
        <v>15</v>
      </c>
      <c r="B35" s="12" t="s">
        <v>58</v>
      </c>
      <c r="C35" s="9"/>
      <c r="D35" s="11"/>
      <c r="E35" s="10">
        <f t="shared" si="0"/>
        <v>0</v>
      </c>
    </row>
    <row r="36" spans="1:6" x14ac:dyDescent="0.25">
      <c r="A36" s="7">
        <v>16</v>
      </c>
      <c r="B36" s="12" t="s">
        <v>59</v>
      </c>
      <c r="C36" s="9"/>
      <c r="D36" s="11"/>
      <c r="E36" s="10">
        <f t="shared" si="0"/>
        <v>0</v>
      </c>
    </row>
    <row r="37" spans="1:6" x14ac:dyDescent="0.25">
      <c r="A37" s="7">
        <v>17</v>
      </c>
      <c r="B37" s="12" t="s">
        <v>60</v>
      </c>
      <c r="C37" s="9"/>
      <c r="D37" s="11"/>
      <c r="E37" s="11">
        <f t="shared" si="0"/>
        <v>0</v>
      </c>
    </row>
    <row r="38" spans="1:6" x14ac:dyDescent="0.25">
      <c r="A38" s="7">
        <v>18</v>
      </c>
      <c r="B38" s="12" t="s">
        <v>61</v>
      </c>
      <c r="C38" s="9"/>
      <c r="D38" s="11"/>
      <c r="E38" s="10">
        <f t="shared" si="0"/>
        <v>0</v>
      </c>
    </row>
    <row r="39" spans="1:6" x14ac:dyDescent="0.25">
      <c r="A39" s="7">
        <v>19</v>
      </c>
      <c r="B39" s="12" t="s">
        <v>62</v>
      </c>
      <c r="C39" s="9"/>
      <c r="D39" s="10"/>
      <c r="E39" s="10">
        <f t="shared" si="0"/>
        <v>0</v>
      </c>
    </row>
    <row r="40" spans="1:6" x14ac:dyDescent="0.25">
      <c r="A40" s="66" t="s">
        <v>10</v>
      </c>
      <c r="B40" s="67"/>
      <c r="C40" s="67"/>
      <c r="D40" s="67"/>
      <c r="E40" s="67"/>
      <c r="F40" s="68"/>
    </row>
    <row r="41" spans="1:6" x14ac:dyDescent="0.25">
      <c r="A41" s="7">
        <v>1</v>
      </c>
      <c r="B41" s="12" t="s">
        <v>63</v>
      </c>
      <c r="C41" s="9"/>
      <c r="D41" s="10"/>
      <c r="E41" s="10">
        <f t="shared" ref="E41:E74" si="1">SUM(C41*D41)</f>
        <v>0</v>
      </c>
      <c r="F41" s="13"/>
    </row>
    <row r="42" spans="1:6" x14ac:dyDescent="0.25">
      <c r="A42" s="7">
        <v>2</v>
      </c>
      <c r="B42" s="12" t="s">
        <v>64</v>
      </c>
      <c r="C42" s="9"/>
      <c r="D42" s="10"/>
      <c r="E42" s="10">
        <f t="shared" si="1"/>
        <v>0</v>
      </c>
      <c r="F42" s="13"/>
    </row>
    <row r="43" spans="1:6" x14ac:dyDescent="0.25">
      <c r="A43" s="7">
        <v>3</v>
      </c>
      <c r="B43" s="12" t="s">
        <v>65</v>
      </c>
      <c r="C43" s="9"/>
      <c r="D43" s="10"/>
      <c r="E43" s="10">
        <f t="shared" si="1"/>
        <v>0</v>
      </c>
      <c r="F43" s="13"/>
    </row>
    <row r="44" spans="1:6" ht="25.5" x14ac:dyDescent="0.25">
      <c r="A44" s="7">
        <v>4</v>
      </c>
      <c r="B44" s="8" t="s">
        <v>97</v>
      </c>
      <c r="C44" s="9"/>
      <c r="D44" s="10"/>
      <c r="E44" s="10">
        <f t="shared" si="1"/>
        <v>0</v>
      </c>
      <c r="F44" s="13"/>
    </row>
    <row r="45" spans="1:6" ht="25.5" x14ac:dyDescent="0.25">
      <c r="A45" s="7">
        <v>5</v>
      </c>
      <c r="B45" s="8" t="s">
        <v>98</v>
      </c>
      <c r="C45" s="9"/>
      <c r="D45" s="10"/>
      <c r="E45" s="10">
        <f t="shared" si="1"/>
        <v>0</v>
      </c>
      <c r="F45" s="13"/>
    </row>
    <row r="46" spans="1:6" ht="25.5" x14ac:dyDescent="0.25">
      <c r="A46" s="7">
        <v>6</v>
      </c>
      <c r="B46" s="8" t="s">
        <v>99</v>
      </c>
      <c r="C46" s="9"/>
      <c r="D46" s="10"/>
      <c r="E46" s="10">
        <f t="shared" si="1"/>
        <v>0</v>
      </c>
      <c r="F46" s="13"/>
    </row>
    <row r="47" spans="1:6" ht="25.5" x14ac:dyDescent="0.25">
      <c r="A47" s="7">
        <v>7</v>
      </c>
      <c r="B47" s="8" t="s">
        <v>100</v>
      </c>
      <c r="C47" s="9"/>
      <c r="D47" s="11"/>
      <c r="E47" s="10">
        <f t="shared" si="1"/>
        <v>0</v>
      </c>
      <c r="F47" s="13"/>
    </row>
    <row r="48" spans="1:6" ht="25.5" x14ac:dyDescent="0.25">
      <c r="A48" s="7">
        <v>8</v>
      </c>
      <c r="B48" s="8" t="s">
        <v>101</v>
      </c>
      <c r="C48" s="9"/>
      <c r="D48" s="11"/>
      <c r="E48" s="10">
        <f t="shared" si="1"/>
        <v>0</v>
      </c>
      <c r="F48" s="13"/>
    </row>
    <row r="49" spans="1:6" ht="25.5" x14ac:dyDescent="0.25">
      <c r="A49" s="7">
        <v>9</v>
      </c>
      <c r="B49" s="8" t="s">
        <v>102</v>
      </c>
      <c r="C49" s="9"/>
      <c r="D49" s="11"/>
      <c r="E49" s="11">
        <f t="shared" si="1"/>
        <v>0</v>
      </c>
      <c r="F49" s="13"/>
    </row>
    <row r="50" spans="1:6" ht="26.25" customHeight="1" x14ac:dyDescent="0.25">
      <c r="A50" s="14">
        <v>10</v>
      </c>
      <c r="B50" s="8" t="s">
        <v>103</v>
      </c>
      <c r="C50" s="15"/>
      <c r="D50" s="11"/>
      <c r="E50" s="10">
        <f t="shared" si="1"/>
        <v>0</v>
      </c>
      <c r="F50" s="13"/>
    </row>
    <row r="51" spans="1:6" ht="26.25" customHeight="1" x14ac:dyDescent="0.25">
      <c r="A51" s="7">
        <v>11</v>
      </c>
      <c r="B51" s="8" t="s">
        <v>104</v>
      </c>
      <c r="C51" s="9"/>
      <c r="D51" s="11"/>
      <c r="E51" s="11">
        <f t="shared" si="1"/>
        <v>0</v>
      </c>
      <c r="F51" s="13"/>
    </row>
    <row r="52" spans="1:6" ht="27" customHeight="1" x14ac:dyDescent="0.25">
      <c r="A52" s="7">
        <v>12</v>
      </c>
      <c r="B52" s="8" t="s">
        <v>105</v>
      </c>
      <c r="C52" s="16"/>
      <c r="D52" s="11"/>
      <c r="E52" s="10">
        <f t="shared" si="1"/>
        <v>0</v>
      </c>
      <c r="F52" s="13"/>
    </row>
    <row r="53" spans="1:6" ht="25.5" x14ac:dyDescent="0.25">
      <c r="A53" s="7">
        <v>13</v>
      </c>
      <c r="B53" s="17" t="s">
        <v>66</v>
      </c>
      <c r="C53" s="18"/>
      <c r="D53" s="19"/>
      <c r="E53" s="10">
        <f t="shared" si="1"/>
        <v>0</v>
      </c>
      <c r="F53" s="13"/>
    </row>
    <row r="54" spans="1:6" ht="25.5" x14ac:dyDescent="0.25">
      <c r="A54" s="7">
        <v>14</v>
      </c>
      <c r="B54" s="17" t="s">
        <v>67</v>
      </c>
      <c r="C54" s="18"/>
      <c r="D54" s="19"/>
      <c r="E54" s="11">
        <f t="shared" si="1"/>
        <v>0</v>
      </c>
      <c r="F54" s="13"/>
    </row>
    <row r="55" spans="1:6" ht="25.5" x14ac:dyDescent="0.25">
      <c r="A55" s="7">
        <v>15</v>
      </c>
      <c r="B55" s="17" t="s">
        <v>68</v>
      </c>
      <c r="C55" s="18"/>
      <c r="D55" s="19"/>
      <c r="E55" s="10">
        <f t="shared" si="1"/>
        <v>0</v>
      </c>
      <c r="F55" s="13"/>
    </row>
    <row r="56" spans="1:6" x14ac:dyDescent="0.25">
      <c r="A56" s="7">
        <v>16</v>
      </c>
      <c r="B56" s="20" t="s">
        <v>37</v>
      </c>
      <c r="C56" s="18"/>
      <c r="D56" s="21"/>
      <c r="E56" s="10">
        <f t="shared" si="1"/>
        <v>0</v>
      </c>
      <c r="F56" s="13"/>
    </row>
    <row r="57" spans="1:6" x14ac:dyDescent="0.25">
      <c r="A57" s="7">
        <v>17</v>
      </c>
      <c r="B57" s="20" t="s">
        <v>38</v>
      </c>
      <c r="C57" s="18"/>
      <c r="D57" s="21"/>
      <c r="E57" s="10">
        <f t="shared" si="1"/>
        <v>0</v>
      </c>
      <c r="F57" s="13"/>
    </row>
    <row r="58" spans="1:6" x14ac:dyDescent="0.25">
      <c r="A58" s="7">
        <v>18</v>
      </c>
      <c r="B58" s="20" t="s">
        <v>39</v>
      </c>
      <c r="C58" s="18"/>
      <c r="D58" s="21"/>
      <c r="E58" s="10">
        <f t="shared" si="1"/>
        <v>0</v>
      </c>
      <c r="F58" s="13"/>
    </row>
    <row r="59" spans="1:6" x14ac:dyDescent="0.25">
      <c r="A59" s="7">
        <v>19</v>
      </c>
      <c r="B59" s="20" t="s">
        <v>40</v>
      </c>
      <c r="C59" s="18"/>
      <c r="D59" s="21"/>
      <c r="E59" s="10">
        <f t="shared" si="1"/>
        <v>0</v>
      </c>
      <c r="F59" s="13"/>
    </row>
    <row r="60" spans="1:6" x14ac:dyDescent="0.25">
      <c r="A60" s="7">
        <v>20</v>
      </c>
      <c r="B60" s="20" t="s">
        <v>41</v>
      </c>
      <c r="C60" s="18"/>
      <c r="D60" s="21"/>
      <c r="E60" s="10">
        <f t="shared" si="1"/>
        <v>0</v>
      </c>
      <c r="F60" s="13"/>
    </row>
    <row r="61" spans="1:6" x14ac:dyDescent="0.25">
      <c r="A61" s="7">
        <v>21</v>
      </c>
      <c r="B61" s="20" t="s">
        <v>42</v>
      </c>
      <c r="C61" s="18"/>
      <c r="D61" s="21"/>
      <c r="E61" s="10">
        <f t="shared" si="1"/>
        <v>0</v>
      </c>
      <c r="F61" s="13"/>
    </row>
    <row r="62" spans="1:6" x14ac:dyDescent="0.25">
      <c r="A62" s="7">
        <v>22</v>
      </c>
      <c r="B62" s="20" t="s">
        <v>11</v>
      </c>
      <c r="C62" s="18"/>
      <c r="D62" s="21"/>
      <c r="E62" s="10">
        <f t="shared" si="1"/>
        <v>0</v>
      </c>
      <c r="F62" s="13"/>
    </row>
    <row r="63" spans="1:6" x14ac:dyDescent="0.25">
      <c r="A63" s="7">
        <v>23</v>
      </c>
      <c r="B63" s="20" t="s">
        <v>12</v>
      </c>
      <c r="C63" s="18"/>
      <c r="D63" s="21"/>
      <c r="E63" s="10">
        <f t="shared" si="1"/>
        <v>0</v>
      </c>
      <c r="F63" s="13"/>
    </row>
    <row r="64" spans="1:6" x14ac:dyDescent="0.25">
      <c r="A64" s="7">
        <v>24</v>
      </c>
      <c r="B64" s="17" t="s">
        <v>69</v>
      </c>
      <c r="C64" s="18"/>
      <c r="D64" s="21"/>
      <c r="E64" s="10">
        <f t="shared" si="1"/>
        <v>0</v>
      </c>
      <c r="F64" s="13"/>
    </row>
    <row r="65" spans="1:6" x14ac:dyDescent="0.25">
      <c r="A65" s="7">
        <v>25</v>
      </c>
      <c r="B65" s="17" t="s">
        <v>70</v>
      </c>
      <c r="C65" s="18"/>
      <c r="D65" s="19"/>
      <c r="E65" s="11">
        <f t="shared" si="1"/>
        <v>0</v>
      </c>
      <c r="F65" s="13"/>
    </row>
    <row r="66" spans="1:6" ht="38.25" x14ac:dyDescent="0.25">
      <c r="A66" s="7">
        <v>26</v>
      </c>
      <c r="B66" s="17" t="s">
        <v>71</v>
      </c>
      <c r="C66" s="18"/>
      <c r="D66" s="19"/>
      <c r="E66" s="11">
        <f t="shared" si="1"/>
        <v>0</v>
      </c>
      <c r="F66" s="13"/>
    </row>
    <row r="67" spans="1:6" ht="27" customHeight="1" x14ac:dyDescent="0.25">
      <c r="A67" s="7">
        <v>27</v>
      </c>
      <c r="B67" s="17" t="s">
        <v>72</v>
      </c>
      <c r="C67" s="18"/>
      <c r="D67" s="19"/>
      <c r="E67" s="11">
        <f t="shared" si="1"/>
        <v>0</v>
      </c>
      <c r="F67" s="13"/>
    </row>
    <row r="68" spans="1:6" ht="25.5" x14ac:dyDescent="0.25">
      <c r="A68" s="7">
        <v>28</v>
      </c>
      <c r="B68" s="20" t="s">
        <v>13</v>
      </c>
      <c r="C68" s="18"/>
      <c r="D68" s="19"/>
      <c r="E68" s="11">
        <f t="shared" si="1"/>
        <v>0</v>
      </c>
      <c r="F68" s="13"/>
    </row>
    <row r="69" spans="1:6" ht="25.5" x14ac:dyDescent="0.25">
      <c r="A69" s="7">
        <v>29</v>
      </c>
      <c r="B69" s="20" t="s">
        <v>14</v>
      </c>
      <c r="C69" s="18"/>
      <c r="D69" s="19"/>
      <c r="E69" s="11">
        <f t="shared" si="1"/>
        <v>0</v>
      </c>
      <c r="F69" s="13"/>
    </row>
    <row r="70" spans="1:6" ht="25.5" x14ac:dyDescent="0.25">
      <c r="A70" s="7">
        <v>30</v>
      </c>
      <c r="B70" s="17" t="s">
        <v>73</v>
      </c>
      <c r="C70" s="18"/>
      <c r="D70" s="19"/>
      <c r="E70" s="11">
        <f t="shared" si="1"/>
        <v>0</v>
      </c>
      <c r="F70" s="13"/>
    </row>
    <row r="71" spans="1:6" ht="25.5" x14ac:dyDescent="0.25">
      <c r="A71" s="7">
        <v>31</v>
      </c>
      <c r="B71" s="17" t="s">
        <v>74</v>
      </c>
      <c r="C71" s="18"/>
      <c r="D71" s="19"/>
      <c r="E71" s="11">
        <f t="shared" si="1"/>
        <v>0</v>
      </c>
      <c r="F71" s="13"/>
    </row>
    <row r="72" spans="1:6" ht="25.5" x14ac:dyDescent="0.25">
      <c r="A72" s="43">
        <v>32</v>
      </c>
      <c r="B72" s="44" t="s">
        <v>75</v>
      </c>
      <c r="C72" s="45"/>
      <c r="D72" s="46"/>
      <c r="E72" s="47">
        <f t="shared" si="1"/>
        <v>0</v>
      </c>
      <c r="F72" s="13"/>
    </row>
    <row r="73" spans="1:6" x14ac:dyDescent="0.25">
      <c r="A73" s="22">
        <v>33</v>
      </c>
      <c r="B73" s="48" t="s">
        <v>106</v>
      </c>
      <c r="C73" s="18"/>
      <c r="D73" s="49"/>
      <c r="E73" s="47">
        <f t="shared" si="1"/>
        <v>0</v>
      </c>
      <c r="F73" s="13"/>
    </row>
    <row r="74" spans="1:6" x14ac:dyDescent="0.25">
      <c r="A74" s="22">
        <v>34</v>
      </c>
      <c r="B74" s="48" t="s">
        <v>107</v>
      </c>
      <c r="C74" s="18"/>
      <c r="D74" s="49"/>
      <c r="E74" s="49">
        <f t="shared" si="1"/>
        <v>0</v>
      </c>
      <c r="F74" s="13"/>
    </row>
    <row r="75" spans="1:6" x14ac:dyDescent="0.25">
      <c r="A75" s="69" t="s">
        <v>15</v>
      </c>
      <c r="B75" s="70"/>
      <c r="C75" s="70"/>
      <c r="D75" s="70"/>
      <c r="E75" s="70"/>
      <c r="F75" s="71"/>
    </row>
    <row r="76" spans="1:6" x14ac:dyDescent="0.25">
      <c r="A76" s="22">
        <v>1</v>
      </c>
      <c r="B76" s="23" t="s">
        <v>16</v>
      </c>
      <c r="C76" s="18"/>
      <c r="D76" s="21"/>
      <c r="E76" s="10">
        <f t="shared" ref="E76:E89" si="2">SUM(C76*D76)</f>
        <v>0</v>
      </c>
      <c r="F76" s="13"/>
    </row>
    <row r="77" spans="1:6" x14ac:dyDescent="0.25">
      <c r="A77" s="22">
        <v>2</v>
      </c>
      <c r="B77" s="24" t="s">
        <v>76</v>
      </c>
      <c r="C77" s="18"/>
      <c r="D77" s="19"/>
      <c r="E77" s="10">
        <f t="shared" si="2"/>
        <v>0</v>
      </c>
      <c r="F77" s="13"/>
    </row>
    <row r="78" spans="1:6" x14ac:dyDescent="0.25">
      <c r="A78" s="22">
        <v>3</v>
      </c>
      <c r="B78" s="24" t="s">
        <v>77</v>
      </c>
      <c r="C78" s="18"/>
      <c r="D78" s="21"/>
      <c r="E78" s="10">
        <f t="shared" si="2"/>
        <v>0</v>
      </c>
      <c r="F78" s="13"/>
    </row>
    <row r="79" spans="1:6" x14ac:dyDescent="0.25">
      <c r="A79" s="22">
        <v>4</v>
      </c>
      <c r="B79" s="24" t="s">
        <v>78</v>
      </c>
      <c r="C79" s="18"/>
      <c r="D79" s="21"/>
      <c r="E79" s="10">
        <f t="shared" si="2"/>
        <v>0</v>
      </c>
      <c r="F79" s="13"/>
    </row>
    <row r="80" spans="1:6" x14ac:dyDescent="0.25">
      <c r="A80" s="25">
        <v>5</v>
      </c>
      <c r="B80" s="26" t="s">
        <v>79</v>
      </c>
      <c r="C80" s="18"/>
      <c r="D80" s="21"/>
      <c r="E80" s="10">
        <f t="shared" si="2"/>
        <v>0</v>
      </c>
      <c r="F80" s="13"/>
    </row>
    <row r="81" spans="1:6" x14ac:dyDescent="0.25">
      <c r="A81" s="7">
        <v>6</v>
      </c>
      <c r="B81" s="12" t="s">
        <v>80</v>
      </c>
      <c r="C81" s="27"/>
      <c r="D81" s="10"/>
      <c r="E81" s="10">
        <f t="shared" si="2"/>
        <v>0</v>
      </c>
      <c r="F81" s="13"/>
    </row>
    <row r="82" spans="1:6" x14ac:dyDescent="0.25">
      <c r="A82" s="7">
        <v>7</v>
      </c>
      <c r="B82" s="8" t="s">
        <v>43</v>
      </c>
      <c r="C82" s="9"/>
      <c r="D82" s="10"/>
      <c r="E82" s="10">
        <f t="shared" si="2"/>
        <v>0</v>
      </c>
      <c r="F82" s="13"/>
    </row>
    <row r="83" spans="1:6" x14ac:dyDescent="0.25">
      <c r="A83" s="7">
        <v>8</v>
      </c>
      <c r="B83" s="8" t="s">
        <v>44</v>
      </c>
      <c r="C83" s="9"/>
      <c r="D83" s="10"/>
      <c r="E83" s="10">
        <f t="shared" si="2"/>
        <v>0</v>
      </c>
      <c r="F83" s="13"/>
    </row>
    <row r="84" spans="1:6" x14ac:dyDescent="0.25">
      <c r="A84" s="7">
        <v>9</v>
      </c>
      <c r="B84" s="8" t="s">
        <v>45</v>
      </c>
      <c r="C84" s="9"/>
      <c r="D84" s="10"/>
      <c r="E84" s="10">
        <f t="shared" si="2"/>
        <v>0</v>
      </c>
      <c r="F84" s="13"/>
    </row>
    <row r="85" spans="1:6" x14ac:dyDescent="0.25">
      <c r="A85" s="7">
        <v>10</v>
      </c>
      <c r="B85" s="8" t="s">
        <v>17</v>
      </c>
      <c r="C85" s="9"/>
      <c r="D85" s="11"/>
      <c r="E85" s="11">
        <f t="shared" si="2"/>
        <v>0</v>
      </c>
      <c r="F85" s="13"/>
    </row>
    <row r="86" spans="1:6" ht="42" customHeight="1" x14ac:dyDescent="0.25">
      <c r="A86" s="7">
        <v>11</v>
      </c>
      <c r="B86" s="8" t="s">
        <v>18</v>
      </c>
      <c r="C86" s="9"/>
      <c r="D86" s="11"/>
      <c r="E86" s="11">
        <f t="shared" si="2"/>
        <v>0</v>
      </c>
      <c r="F86" s="13"/>
    </row>
    <row r="87" spans="1:6" x14ac:dyDescent="0.25">
      <c r="A87" s="7">
        <v>12</v>
      </c>
      <c r="B87" s="8" t="s">
        <v>19</v>
      </c>
      <c r="C87" s="9"/>
      <c r="D87" s="11"/>
      <c r="E87" s="11">
        <f t="shared" si="2"/>
        <v>0</v>
      </c>
      <c r="F87" s="13"/>
    </row>
    <row r="88" spans="1:6" x14ac:dyDescent="0.25">
      <c r="A88" s="7">
        <v>13</v>
      </c>
      <c r="B88" s="8" t="s">
        <v>46</v>
      </c>
      <c r="C88" s="9"/>
      <c r="D88" s="11"/>
      <c r="E88" s="11">
        <f t="shared" si="2"/>
        <v>0</v>
      </c>
      <c r="F88" s="13"/>
    </row>
    <row r="89" spans="1:6" x14ac:dyDescent="0.25">
      <c r="A89" s="7">
        <v>14</v>
      </c>
      <c r="B89" s="8" t="s">
        <v>20</v>
      </c>
      <c r="C89" s="9"/>
      <c r="D89" s="10"/>
      <c r="E89" s="10">
        <f t="shared" si="2"/>
        <v>0</v>
      </c>
      <c r="F89" s="13"/>
    </row>
    <row r="90" spans="1:6" x14ac:dyDescent="0.25">
      <c r="A90" s="66" t="s">
        <v>21</v>
      </c>
      <c r="B90" s="67"/>
      <c r="C90" s="67"/>
      <c r="D90" s="67"/>
      <c r="E90" s="67"/>
      <c r="F90" s="68"/>
    </row>
    <row r="91" spans="1:6" ht="25.5" x14ac:dyDescent="0.25">
      <c r="A91" s="7">
        <v>1</v>
      </c>
      <c r="B91" s="12" t="s">
        <v>81</v>
      </c>
      <c r="C91" s="9"/>
      <c r="D91" s="10"/>
      <c r="E91" s="10">
        <f t="shared" ref="E91:E103" si="3">SUM(C91*D91)</f>
        <v>0</v>
      </c>
      <c r="F91" s="13"/>
    </row>
    <row r="92" spans="1:6" ht="25.5" x14ac:dyDescent="0.25">
      <c r="A92" s="7">
        <v>2</v>
      </c>
      <c r="B92" s="12" t="s">
        <v>82</v>
      </c>
      <c r="C92" s="9"/>
      <c r="D92" s="10"/>
      <c r="E92" s="10">
        <f t="shared" si="3"/>
        <v>0</v>
      </c>
      <c r="F92" s="13"/>
    </row>
    <row r="93" spans="1:6" ht="38.25" x14ac:dyDescent="0.25">
      <c r="A93" s="7">
        <v>3</v>
      </c>
      <c r="B93" s="8" t="s">
        <v>47</v>
      </c>
      <c r="C93" s="9"/>
      <c r="D93" s="11"/>
      <c r="E93" s="11">
        <f t="shared" si="3"/>
        <v>0</v>
      </c>
      <c r="F93" s="13"/>
    </row>
    <row r="94" spans="1:6" ht="38.25" x14ac:dyDescent="0.25">
      <c r="A94" s="7">
        <v>4</v>
      </c>
      <c r="B94" s="8" t="s">
        <v>48</v>
      </c>
      <c r="C94" s="9"/>
      <c r="D94" s="11"/>
      <c r="E94" s="11">
        <f t="shared" si="3"/>
        <v>0</v>
      </c>
      <c r="F94" s="13"/>
    </row>
    <row r="95" spans="1:6" ht="26.25" customHeight="1" x14ac:dyDescent="0.25">
      <c r="A95" s="7">
        <v>5</v>
      </c>
      <c r="B95" s="12" t="s">
        <v>83</v>
      </c>
      <c r="C95" s="9"/>
      <c r="D95" s="10"/>
      <c r="E95" s="10">
        <f t="shared" si="3"/>
        <v>0</v>
      </c>
      <c r="F95" s="13"/>
    </row>
    <row r="96" spans="1:6" ht="25.5" x14ac:dyDescent="0.25">
      <c r="A96" s="7">
        <v>6</v>
      </c>
      <c r="B96" s="12" t="s">
        <v>84</v>
      </c>
      <c r="C96" s="9"/>
      <c r="D96" s="10"/>
      <c r="E96" s="10">
        <f t="shared" si="3"/>
        <v>0</v>
      </c>
      <c r="F96" s="13"/>
    </row>
    <row r="97" spans="1:6" x14ac:dyDescent="0.25">
      <c r="A97" s="7">
        <v>7</v>
      </c>
      <c r="B97" s="12" t="s">
        <v>85</v>
      </c>
      <c r="C97" s="9"/>
      <c r="D97" s="10"/>
      <c r="E97" s="10">
        <f t="shared" si="3"/>
        <v>0</v>
      </c>
      <c r="F97" s="13"/>
    </row>
    <row r="98" spans="1:6" x14ac:dyDescent="0.25">
      <c r="A98" s="7">
        <v>8</v>
      </c>
      <c r="B98" s="12" t="s">
        <v>86</v>
      </c>
      <c r="C98" s="9"/>
      <c r="D98" s="10"/>
      <c r="E98" s="10">
        <f t="shared" si="3"/>
        <v>0</v>
      </c>
      <c r="F98" s="13"/>
    </row>
    <row r="99" spans="1:6" x14ac:dyDescent="0.25">
      <c r="A99" s="7">
        <v>9</v>
      </c>
      <c r="B99" s="12" t="s">
        <v>87</v>
      </c>
      <c r="C99" s="9"/>
      <c r="D99" s="10"/>
      <c r="E99" s="10">
        <f t="shared" si="3"/>
        <v>0</v>
      </c>
      <c r="F99" s="13"/>
    </row>
    <row r="100" spans="1:6" x14ac:dyDescent="0.25">
      <c r="A100" s="7">
        <v>10</v>
      </c>
      <c r="B100" s="12" t="s">
        <v>88</v>
      </c>
      <c r="C100" s="9"/>
      <c r="D100" s="11"/>
      <c r="E100" s="10">
        <f t="shared" si="3"/>
        <v>0</v>
      </c>
      <c r="F100" s="13"/>
    </row>
    <row r="101" spans="1:6" x14ac:dyDescent="0.25">
      <c r="A101" s="7">
        <v>11</v>
      </c>
      <c r="B101" s="12" t="s">
        <v>89</v>
      </c>
      <c r="C101" s="9"/>
      <c r="D101" s="11"/>
      <c r="E101" s="10">
        <f t="shared" si="3"/>
        <v>0</v>
      </c>
      <c r="F101" s="13"/>
    </row>
    <row r="102" spans="1:6" x14ac:dyDescent="0.25">
      <c r="A102" s="43">
        <v>12</v>
      </c>
      <c r="B102" s="50" t="s">
        <v>22</v>
      </c>
      <c r="C102" s="16"/>
      <c r="D102" s="47"/>
      <c r="E102" s="51">
        <f t="shared" si="3"/>
        <v>0</v>
      </c>
      <c r="F102" s="13"/>
    </row>
    <row r="103" spans="1:6" ht="25.5" x14ac:dyDescent="0.25">
      <c r="A103" s="22">
        <v>13</v>
      </c>
      <c r="B103" s="52" t="s">
        <v>108</v>
      </c>
      <c r="C103" s="18"/>
      <c r="D103" s="49"/>
      <c r="E103" s="53">
        <f t="shared" si="3"/>
        <v>0</v>
      </c>
      <c r="F103" s="13"/>
    </row>
    <row r="104" spans="1:6" x14ac:dyDescent="0.25">
      <c r="A104" s="72" t="s">
        <v>23</v>
      </c>
      <c r="B104" s="73"/>
      <c r="C104" s="73"/>
      <c r="D104" s="73"/>
      <c r="E104" s="73"/>
      <c r="F104" s="68"/>
    </row>
    <row r="105" spans="1:6" ht="17.25" customHeight="1" x14ac:dyDescent="0.25">
      <c r="A105" s="7">
        <v>1</v>
      </c>
      <c r="B105" s="12" t="s">
        <v>90</v>
      </c>
      <c r="C105" s="9"/>
      <c r="D105" s="10"/>
      <c r="E105" s="11">
        <f>SUM(C105*D105)</f>
        <v>0</v>
      </c>
      <c r="F105" s="13"/>
    </row>
    <row r="106" spans="1:6" x14ac:dyDescent="0.25">
      <c r="A106" s="7">
        <v>2</v>
      </c>
      <c r="B106" s="8" t="s">
        <v>24</v>
      </c>
      <c r="C106" s="9"/>
      <c r="D106" s="10"/>
      <c r="E106" s="10">
        <f>SUM(C106*D106)</f>
        <v>0</v>
      </c>
      <c r="F106" s="13"/>
    </row>
    <row r="107" spans="1:6" x14ac:dyDescent="0.25">
      <c r="A107" s="66" t="s">
        <v>25</v>
      </c>
      <c r="B107" s="67"/>
      <c r="C107" s="67"/>
      <c r="D107" s="67"/>
      <c r="E107" s="67"/>
      <c r="F107" s="68"/>
    </row>
    <row r="108" spans="1:6" x14ac:dyDescent="0.25">
      <c r="A108" s="7">
        <v>1</v>
      </c>
      <c r="B108" s="12" t="s">
        <v>91</v>
      </c>
      <c r="C108" s="9"/>
      <c r="D108" s="10"/>
      <c r="E108" s="10">
        <f t="shared" ref="E108:E114" si="4">SUM(C108*D108)</f>
        <v>0</v>
      </c>
      <c r="F108" s="13"/>
    </row>
    <row r="109" spans="1:6" x14ac:dyDescent="0.25">
      <c r="A109" s="7">
        <v>2</v>
      </c>
      <c r="B109" s="12" t="s">
        <v>92</v>
      </c>
      <c r="C109" s="9"/>
      <c r="D109" s="10"/>
      <c r="E109" s="10">
        <f t="shared" si="4"/>
        <v>0</v>
      </c>
      <c r="F109" s="13"/>
    </row>
    <row r="110" spans="1:6" x14ac:dyDescent="0.25">
      <c r="A110" s="7">
        <v>3</v>
      </c>
      <c r="B110" s="8" t="s">
        <v>26</v>
      </c>
      <c r="C110" s="9"/>
      <c r="D110" s="10"/>
      <c r="E110" s="10">
        <f t="shared" si="4"/>
        <v>0</v>
      </c>
      <c r="F110" s="13"/>
    </row>
    <row r="111" spans="1:6" x14ac:dyDescent="0.25">
      <c r="A111" s="7">
        <v>4</v>
      </c>
      <c r="B111" s="8" t="s">
        <v>27</v>
      </c>
      <c r="C111" s="9"/>
      <c r="D111" s="10"/>
      <c r="E111" s="10">
        <f t="shared" si="4"/>
        <v>0</v>
      </c>
      <c r="F111" s="13"/>
    </row>
    <row r="112" spans="1:6" x14ac:dyDescent="0.25">
      <c r="A112" s="7">
        <v>5</v>
      </c>
      <c r="B112" s="12" t="s">
        <v>93</v>
      </c>
      <c r="C112" s="9"/>
      <c r="D112" s="10"/>
      <c r="E112" s="10">
        <f t="shared" si="4"/>
        <v>0</v>
      </c>
      <c r="F112" s="13"/>
    </row>
    <row r="113" spans="1:6" x14ac:dyDescent="0.25">
      <c r="A113" s="7">
        <v>6</v>
      </c>
      <c r="B113" s="12" t="s">
        <v>111</v>
      </c>
      <c r="C113" s="9"/>
      <c r="D113" s="10"/>
      <c r="E113" s="10"/>
      <c r="F113" s="13"/>
    </row>
    <row r="114" spans="1:6" ht="15.75" thickBot="1" x14ac:dyDescent="0.3">
      <c r="A114" s="7">
        <v>7</v>
      </c>
      <c r="B114" s="8" t="s">
        <v>110</v>
      </c>
      <c r="C114" s="9"/>
      <c r="D114" s="10"/>
      <c r="E114" s="11">
        <f t="shared" si="4"/>
        <v>0</v>
      </c>
      <c r="F114" s="13"/>
    </row>
    <row r="115" spans="1:6" ht="27.75" customHeight="1" thickBot="1" x14ac:dyDescent="0.3">
      <c r="A115" s="60"/>
      <c r="B115" s="61"/>
      <c r="C115" s="64" t="s">
        <v>28</v>
      </c>
      <c r="D115" s="65"/>
      <c r="E115" s="35">
        <f>SUM(E21:E114)</f>
        <v>0</v>
      </c>
      <c r="F115" s="13"/>
    </row>
    <row r="116" spans="1:6" ht="22.5" customHeight="1" thickBot="1" x14ac:dyDescent="0.3">
      <c r="A116" s="62"/>
      <c r="B116" s="63"/>
      <c r="C116" s="64" t="s">
        <v>29</v>
      </c>
      <c r="D116" s="65"/>
      <c r="E116" s="35">
        <f>E115+(E115*0.23)</f>
        <v>0</v>
      </c>
      <c r="F116" s="13"/>
    </row>
    <row r="117" spans="1:6" x14ac:dyDescent="0.25">
      <c r="A117" s="13"/>
      <c r="B117" s="13"/>
      <c r="C117" s="28"/>
      <c r="D117" s="13"/>
      <c r="E117" s="13"/>
      <c r="F117" s="13"/>
    </row>
    <row r="118" spans="1:6" x14ac:dyDescent="0.25">
      <c r="A118" s="58" t="s">
        <v>94</v>
      </c>
      <c r="B118" s="58"/>
      <c r="C118" s="58"/>
      <c r="D118" s="58"/>
      <c r="E118" s="58"/>
      <c r="F118" s="13"/>
    </row>
    <row r="119" spans="1:6" x14ac:dyDescent="0.25">
      <c r="A119" s="4"/>
      <c r="B119" s="4"/>
      <c r="C119" s="29"/>
      <c r="D119" s="6"/>
      <c r="E119" s="6"/>
      <c r="F119" s="13"/>
    </row>
    <row r="120" spans="1:6" x14ac:dyDescent="0.25">
      <c r="A120" s="59"/>
      <c r="B120" s="59"/>
      <c r="C120" s="59"/>
      <c r="D120" s="59"/>
      <c r="E120" s="59"/>
      <c r="F120" s="13"/>
    </row>
    <row r="121" spans="1:6" x14ac:dyDescent="0.25">
      <c r="A121" s="30"/>
      <c r="B121" s="13"/>
      <c r="C121" s="54" t="s">
        <v>31</v>
      </c>
      <c r="D121" s="54"/>
      <c r="E121" s="54"/>
      <c r="F121" s="13"/>
    </row>
    <row r="122" spans="1:6" x14ac:dyDescent="0.25">
      <c r="A122" s="3" t="s">
        <v>30</v>
      </c>
      <c r="B122" s="3"/>
    </row>
    <row r="123" spans="1:6" x14ac:dyDescent="0.25">
      <c r="A123" s="1"/>
    </row>
  </sheetData>
  <mergeCells count="23">
    <mergeCell ref="A104:F104"/>
    <mergeCell ref="A107:F107"/>
    <mergeCell ref="A1:E1"/>
    <mergeCell ref="A3:E3"/>
    <mergeCell ref="A4:E4"/>
    <mergeCell ref="A6:E6"/>
    <mergeCell ref="A8:E9"/>
    <mergeCell ref="C121:E121"/>
    <mergeCell ref="A11:E11"/>
    <mergeCell ref="A13:E13"/>
    <mergeCell ref="A14:E14"/>
    <mergeCell ref="A15:E15"/>
    <mergeCell ref="A16:E16"/>
    <mergeCell ref="A17:E17"/>
    <mergeCell ref="A118:E118"/>
    <mergeCell ref="A120:E120"/>
    <mergeCell ref="A115:B116"/>
    <mergeCell ref="C115:D115"/>
    <mergeCell ref="C116:D116"/>
    <mergeCell ref="A20:F20"/>
    <mergeCell ref="A40:F40"/>
    <mergeCell ref="A75:F75"/>
    <mergeCell ref="A90:F90"/>
  </mergeCells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Agnieszka Zawistowska</cp:lastModifiedBy>
  <cp:lastPrinted>2023-03-16T10:23:27Z</cp:lastPrinted>
  <dcterms:created xsi:type="dcterms:W3CDTF">2023-03-16T09:38:46Z</dcterms:created>
  <dcterms:modified xsi:type="dcterms:W3CDTF">2025-11-19T10:28:11Z</dcterms:modified>
</cp:coreProperties>
</file>